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quyet.tq\Documents\"/>
    </mc:Choice>
  </mc:AlternateContent>
  <xr:revisionPtr revIDLastSave="0" documentId="13_ncr:1_{D81789B0-F731-4C2C-9E16-BD2A6EF3546E}" xr6:coauthVersionLast="47" xr6:coauthVersionMax="47" xr10:uidLastSave="{00000000-0000-0000-0000-000000000000}"/>
  <bookViews>
    <workbookView xWindow="-120" yWindow="-120" windowWidth="29040" windowHeight="16440" activeTab="2" xr2:uid="{00000000-000D-0000-FFFF-FFFF00000000}"/>
  </bookViews>
  <sheets>
    <sheet name="Task" sheetId="1" r:id="rId1"/>
    <sheet name="Inprocess" sheetId="3" r:id="rId2"/>
    <sheet name="Báo cáo" sheetId="2" r:id="rId3"/>
  </sheets>
  <definedNames>
    <definedName name="_xlnm._FilterDatabase" localSheetId="1" hidden="1">Inprocess!#REF!</definedName>
    <definedName name="_xlnm._FilterDatabase" localSheetId="0" hidden="1">Task!#REF!</definedName>
  </definedNames>
  <calcPr calcId="181029"/>
</workbook>
</file>

<file path=xl/calcChain.xml><?xml version="1.0" encoding="utf-8"?>
<calcChain xmlns="http://schemas.openxmlformats.org/spreadsheetml/2006/main">
  <c r="H11" i="2" l="1"/>
  <c r="I11" i="2"/>
  <c r="D11" i="2"/>
  <c r="C11" i="2" s="1"/>
  <c r="M11" i="2"/>
  <c r="L11" i="2"/>
  <c r="J11" i="2"/>
  <c r="F11" i="2"/>
  <c r="K11" i="2" l="1"/>
  <c r="E11" i="2"/>
</calcChain>
</file>

<file path=xl/sharedStrings.xml><?xml version="1.0" encoding="utf-8"?>
<sst xmlns="http://schemas.openxmlformats.org/spreadsheetml/2006/main" count="94" uniqueCount="67">
  <si>
    <t>ID</t>
  </si>
  <si>
    <t>Task</t>
  </si>
  <si>
    <t>Description</t>
  </si>
  <si>
    <t>Active</t>
  </si>
  <si>
    <t>Deadline</t>
  </si>
  <si>
    <t>Created by</t>
  </si>
  <si>
    <t>Assignee</t>
  </si>
  <si>
    <t>Participants</t>
  </si>
  <si>
    <t>Observers</t>
  </si>
  <si>
    <t>Status</t>
  </si>
  <si>
    <t>Project</t>
  </si>
  <si>
    <t>Created on</t>
  </si>
  <si>
    <t>Start date</t>
  </si>
  <si>
    <t>Modified on</t>
  </si>
  <si>
    <t>Closed on</t>
  </si>
  <si>
    <t>Planned duration</t>
  </si>
  <si>
    <t>Track time spent</t>
  </si>
  <si>
    <t>Score</t>
  </si>
  <si>
    <t>Responsible person can change deadline</t>
  </si>
  <si>
    <t>Time spent</t>
  </si>
  <si>
    <t>Tags</t>
  </si>
  <si>
    <t>Lead</t>
  </si>
  <si>
    <t>Contact</t>
  </si>
  <si>
    <t>Company</t>
  </si>
  <si>
    <t>Deal</t>
  </si>
  <si>
    <t>CRM</t>
  </si>
  <si>
    <t>Parent task ID</t>
  </si>
  <si>
    <t>Parent task name</t>
  </si>
  <si>
    <r>
      <rPr>
        <sz val="11"/>
        <color theme="1"/>
        <rFont val="Times New Roman"/>
        <family val="1"/>
      </rPr>
      <t xml:space="preserve">Phòng ban: </t>
    </r>
    <r>
      <rPr>
        <b/>
        <sz val="11"/>
        <color theme="1"/>
        <rFont val="Times New Roman"/>
        <family val="1"/>
      </rPr>
      <t>IT Dịch Vụ WEB</t>
    </r>
  </si>
  <si>
    <t>I. Tóm tắt kế quả xử lý</t>
  </si>
  <si>
    <t>#</t>
  </si>
  <si>
    <t>Người thực hiện</t>
  </si>
  <si>
    <t>Tổng số task</t>
  </si>
  <si>
    <t>Đã xử lý</t>
  </si>
  <si>
    <t>Đang xử lý</t>
  </si>
  <si>
    <t>Tổng</t>
  </si>
  <si>
    <t>Đúng hạn</t>
  </si>
  <si>
    <t>Quá hạn</t>
  </si>
  <si>
    <t>Reopen</t>
  </si>
  <si>
    <t>Còn hạn</t>
  </si>
  <si>
    <t>Task quá hạn</t>
  </si>
  <si>
    <t>Lý do</t>
  </si>
  <si>
    <t>II. Kế hoạch cho tuần tới</t>
  </si>
  <si>
    <t>Không có</t>
  </si>
  <si>
    <t>III. Kiến Nghị - Đề Xuất</t>
  </si>
  <si>
    <t>Yes</t>
  </si>
  <si>
    <t>Quyết Trần Quang</t>
  </si>
  <si>
    <t>Đinh Thị Làn</t>
  </si>
  <si>
    <t>ACC</t>
  </si>
  <si>
    <t>CRT</t>
  </si>
  <si>
    <t>Demo/ Website</t>
  </si>
  <si>
    <t>Responsible person</t>
  </si>
  <si>
    <t>Họ và tên: TRẦN QUANG QUYẾT</t>
  </si>
  <si>
    <r>
      <t>Chức vụ: Thực tập</t>
    </r>
    <r>
      <rPr>
        <b/>
        <sz val="11"/>
        <color theme="1"/>
        <rFont val="Times New Roman"/>
        <family val="1"/>
      </rPr>
      <t xml:space="preserve"> Web</t>
    </r>
  </si>
  <si>
    <t>Hỗ trợ task khách hàng</t>
  </si>
  <si>
    <t xml:space="preserve">Tìm hiểu project </t>
  </si>
  <si>
    <t>[CTR1146242] - [ĐK Web4s Basic 03] - [Prj-x.com] - CHỈNH SỬA WEBSITE</t>
  </si>
  <si>
    <t>Tô Ánh Vân</t>
  </si>
  <si>
    <t>No</t>
  </si>
  <si>
    <t>[CTR1092372] - [ĐK Web4s Basic 03] - [adurin.vn] - THIẾT KẾ WEBSITE MỚI</t>
  </si>
  <si>
    <t>28/08/2024 13:58:39</t>
  </si>
  <si>
    <t>31/08/2024 08:12:14</t>
  </si>
  <si>
    <t>[CTR1153693] - [ĐK Web4s Professionnal (N3)] - [dnu-fta.edu.vn] - CHỈNH SỬA WEBSITE</t>
  </si>
  <si>
    <t>Nguyễn Hồng Ngân</t>
  </si>
  <si>
    <t>CTR1156221 + ĐK Web4s Basic 03 + adurin.vn + Hỗ trợ chỉnh sửa website demo</t>
  </si>
  <si>
    <t>Sửa file giao diện demo: https://adurin.web4s.com.vn/</t>
  </si>
  <si>
    <r>
      <t>BÁO CÁO CÔNG VIỆC TUẦN</t>
    </r>
    <r>
      <rPr>
        <sz val="11"/>
        <color theme="1"/>
        <rFont val="Times New Roman"/>
        <family val="1"/>
      </rPr>
      <t xml:space="preserve">
</t>
    </r>
    <r>
      <rPr>
        <i/>
        <sz val="11"/>
        <color theme="1"/>
        <rFont val="Times New Roman"/>
        <family val="1"/>
      </rPr>
      <t>Thời gian từ 31/08/2024 đến 6/09/2024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</si>
</sst>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General"/>
    <numFmt numFmtId="165" formatCode="[h]:mm;@"/>
  </numFmts>
  <fonts count="3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Arial Unicode MS"/>
      <charset val="134"/>
    </font>
    <font>
      <sz val="11"/>
      <color rgb="FF000000"/>
      <name val="Calibri"/>
      <family val="2"/>
    </font>
    <font>
      <i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4">
    <xf numFmtId="0" fontId="0" fillId="0" borderId="0"/>
    <xf numFmtId="164" fontId="10" fillId="0" borderId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8" applyNumberFormat="0" applyAlignment="0" applyProtection="0"/>
    <xf numFmtId="0" fontId="22" fillId="8" borderId="9" applyNumberFormat="0" applyAlignment="0" applyProtection="0"/>
    <xf numFmtId="0" fontId="23" fillId="8" borderId="8" applyNumberFormat="0" applyAlignment="0" applyProtection="0"/>
    <xf numFmtId="0" fontId="24" fillId="0" borderId="10" applyNumberFormat="0" applyFill="0" applyAlignment="0" applyProtection="0"/>
    <xf numFmtId="0" fontId="25" fillId="9" borderId="11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3" applyNumberFormat="0" applyFill="0" applyAlignment="0" applyProtection="0"/>
    <xf numFmtId="0" fontId="29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9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9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9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9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9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0" borderId="0"/>
    <xf numFmtId="0" fontId="4" fillId="10" borderId="12" applyNumberFormat="0" applyFont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8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2" borderId="3" xfId="0" applyFont="1" applyFill="1" applyBorder="1" applyAlignment="1">
      <alignment vertical="center"/>
    </xf>
    <xf numFmtId="165" fontId="8" fillId="2" borderId="3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165" fontId="5" fillId="3" borderId="3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21" fontId="12" fillId="0" borderId="4" xfId="0" applyNumberFormat="1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3" fillId="0" borderId="4" xfId="0" applyFont="1" applyBorder="1" applyAlignment="1">
      <alignment horizontal="center" vertical="center" wrapText="1"/>
    </xf>
    <xf numFmtId="0" fontId="4" fillId="0" borderId="4" xfId="42" applyBorder="1" applyAlignment="1">
      <alignment wrapText="1"/>
    </xf>
    <xf numFmtId="0" fontId="3" fillId="0" borderId="4" xfId="44" applyBorder="1" applyAlignment="1">
      <alignment wrapText="1"/>
    </xf>
    <xf numFmtId="0" fontId="2" fillId="0" borderId="4" xfId="64" applyBorder="1" applyAlignment="1">
      <alignment wrapText="1"/>
    </xf>
    <xf numFmtId="0" fontId="12" fillId="0" borderId="4" xfId="64" applyFont="1" applyBorder="1" applyAlignment="1">
      <alignment wrapText="1"/>
    </xf>
    <xf numFmtId="21" fontId="12" fillId="0" borderId="4" xfId="64" applyNumberFormat="1" applyFont="1" applyBorder="1" applyAlignment="1">
      <alignment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1" fillId="0" borderId="4" xfId="84" applyBorder="1" applyAlignment="1">
      <alignment wrapText="1"/>
    </xf>
    <xf numFmtId="0" fontId="12" fillId="0" borderId="4" xfId="84" applyFont="1" applyBorder="1" applyAlignment="1">
      <alignment wrapText="1"/>
    </xf>
    <xf numFmtId="22" fontId="12" fillId="0" borderId="4" xfId="84" applyNumberFormat="1" applyFont="1" applyBorder="1" applyAlignment="1">
      <alignment wrapText="1"/>
    </xf>
    <xf numFmtId="21" fontId="12" fillId="0" borderId="4" xfId="84" applyNumberFormat="1" applyFont="1" applyBorder="1" applyAlignment="1">
      <alignment wrapText="1"/>
    </xf>
  </cellXfs>
  <cellStyles count="104">
    <cellStyle name="20% - Accent1" xfId="19" builtinId="30" customBuiltin="1"/>
    <cellStyle name="20% - Accent1 2" xfId="46" xr:uid="{6496DD17-0897-43AF-BFCF-27DA8C785752}"/>
    <cellStyle name="20% - Accent1 3" xfId="66" xr:uid="{2EE40D6C-A027-444B-9F55-5C428286E09C}"/>
    <cellStyle name="20% - Accent1 4" xfId="86" xr:uid="{02367239-817D-4891-8EF7-6245006485D1}"/>
    <cellStyle name="20% - Accent2" xfId="23" builtinId="34" customBuiltin="1"/>
    <cellStyle name="20% - Accent2 2" xfId="49" xr:uid="{FAB3DEA7-614B-4EF4-B325-02D2CD64BB89}"/>
    <cellStyle name="20% - Accent2 3" xfId="69" xr:uid="{2C01F19D-8D01-4191-B244-0EFDA6FF430C}"/>
    <cellStyle name="20% - Accent2 4" xfId="89" xr:uid="{655808FC-16D2-4E5C-87B6-4DDEEA7AA3AA}"/>
    <cellStyle name="20% - Accent3" xfId="27" builtinId="38" customBuiltin="1"/>
    <cellStyle name="20% - Accent3 2" xfId="52" xr:uid="{DCD6C8EE-722F-4DB6-98EE-800C14CF9B23}"/>
    <cellStyle name="20% - Accent3 3" xfId="72" xr:uid="{D345E485-440B-4DBA-A010-F459A5C89F84}"/>
    <cellStyle name="20% - Accent3 4" xfId="92" xr:uid="{DA03523E-563E-4928-A221-D9C36DB14B34}"/>
    <cellStyle name="20% - Accent4" xfId="31" builtinId="42" customBuiltin="1"/>
    <cellStyle name="20% - Accent4 2" xfId="55" xr:uid="{24CC6238-8A27-4527-B330-85D8A933E22B}"/>
    <cellStyle name="20% - Accent4 3" xfId="75" xr:uid="{B1BF6318-6759-4635-B022-16A8CE7E36C1}"/>
    <cellStyle name="20% - Accent4 4" xfId="95" xr:uid="{8DADC18C-46C8-4969-BDB0-C15A3FBFE1F4}"/>
    <cellStyle name="20% - Accent5" xfId="35" builtinId="46" customBuiltin="1"/>
    <cellStyle name="20% - Accent5 2" xfId="58" xr:uid="{9F1A5925-E304-4502-B056-3590FCBA60E4}"/>
    <cellStyle name="20% - Accent5 3" xfId="78" xr:uid="{F08D8A49-2F52-4FAF-A5C3-F449B14A048E}"/>
    <cellStyle name="20% - Accent5 4" xfId="98" xr:uid="{1F172565-F93B-48B8-AB1C-3106B7BCD902}"/>
    <cellStyle name="20% - Accent6" xfId="39" builtinId="50" customBuiltin="1"/>
    <cellStyle name="20% - Accent6 2" xfId="61" xr:uid="{5ABF593D-D7B2-47C2-B454-1D8A3515FA5B}"/>
    <cellStyle name="20% - Accent6 3" xfId="81" xr:uid="{6EE26C9A-3E81-4F1F-B237-D11FF0B48073}"/>
    <cellStyle name="20% - Accent6 4" xfId="101" xr:uid="{01A273FD-5A49-4271-8F31-DAB3998ED133}"/>
    <cellStyle name="40% - Accent1" xfId="20" builtinId="31" customBuiltin="1"/>
    <cellStyle name="40% - Accent1 2" xfId="47" xr:uid="{DCD9196F-BBC7-4A64-9A0C-056C727A1011}"/>
    <cellStyle name="40% - Accent1 3" xfId="67" xr:uid="{5D7117D4-1594-4D54-A792-937C212B0AD6}"/>
    <cellStyle name="40% - Accent1 4" xfId="87" xr:uid="{B154F49B-4919-457F-ABE6-91CD29F040E8}"/>
    <cellStyle name="40% - Accent2" xfId="24" builtinId="35" customBuiltin="1"/>
    <cellStyle name="40% - Accent2 2" xfId="50" xr:uid="{84E23541-A9C8-4A0F-AA78-CDF53D7B501F}"/>
    <cellStyle name="40% - Accent2 3" xfId="70" xr:uid="{9DDFA554-BE6B-4B48-8D0C-0828B227FF08}"/>
    <cellStyle name="40% - Accent2 4" xfId="90" xr:uid="{AF082205-3B9E-4958-8325-675083C01570}"/>
    <cellStyle name="40% - Accent3" xfId="28" builtinId="39" customBuiltin="1"/>
    <cellStyle name="40% - Accent3 2" xfId="53" xr:uid="{0C891797-0472-4A95-9634-AE57F5B83CE8}"/>
    <cellStyle name="40% - Accent3 3" xfId="73" xr:uid="{F17E6D8C-8319-4664-BC10-3BB135599B3F}"/>
    <cellStyle name="40% - Accent3 4" xfId="93" xr:uid="{8AF32F96-AE41-4ABC-8C94-F21285D13ACF}"/>
    <cellStyle name="40% - Accent4" xfId="32" builtinId="43" customBuiltin="1"/>
    <cellStyle name="40% - Accent4 2" xfId="56" xr:uid="{4BE9E731-FB6B-4D7A-B06C-0FA6E6AF0BCA}"/>
    <cellStyle name="40% - Accent4 3" xfId="76" xr:uid="{E8F7259C-3AE5-44DF-A8FA-98429459EBDD}"/>
    <cellStyle name="40% - Accent4 4" xfId="96" xr:uid="{C6E4C92A-4ECE-46BA-9CE9-28693FF4F078}"/>
    <cellStyle name="40% - Accent5" xfId="36" builtinId="47" customBuiltin="1"/>
    <cellStyle name="40% - Accent5 2" xfId="59" xr:uid="{617EF14A-B259-448D-B775-9CF75A8C4E2C}"/>
    <cellStyle name="40% - Accent5 3" xfId="79" xr:uid="{B6F05450-1861-48BE-8EF8-CEE53D862027}"/>
    <cellStyle name="40% - Accent5 4" xfId="99" xr:uid="{63FCFB30-A14C-4E48-BA8A-FB5CE9EE4526}"/>
    <cellStyle name="40% - Accent6" xfId="40" builtinId="51" customBuiltin="1"/>
    <cellStyle name="40% - Accent6 2" xfId="62" xr:uid="{7F35163E-7C0D-484A-83D2-4CC28A6B0F4A}"/>
    <cellStyle name="40% - Accent6 3" xfId="82" xr:uid="{F0EEB413-381E-4DD2-AF45-D3E022784728}"/>
    <cellStyle name="40% - Accent6 4" xfId="102" xr:uid="{8EF3B4A8-FF9C-4490-83F9-CA578361AAFD}"/>
    <cellStyle name="60% - Accent1" xfId="21" builtinId="32" customBuiltin="1"/>
    <cellStyle name="60% - Accent1 2" xfId="48" xr:uid="{415DCA6F-13A5-4087-964E-EAA720E92B49}"/>
    <cellStyle name="60% - Accent1 3" xfId="68" xr:uid="{B0695CF4-00AE-4460-B7E0-5871782A6B9E}"/>
    <cellStyle name="60% - Accent1 4" xfId="88" xr:uid="{DA0238E9-1C78-4424-B6EC-62C6508A79E6}"/>
    <cellStyle name="60% - Accent2" xfId="25" builtinId="36" customBuiltin="1"/>
    <cellStyle name="60% - Accent2 2" xfId="51" xr:uid="{E1FDD9AE-8B33-4A1A-AA06-3B422562824E}"/>
    <cellStyle name="60% - Accent2 3" xfId="71" xr:uid="{E3989D70-7A5B-4C29-AD6F-511BB4000351}"/>
    <cellStyle name="60% - Accent2 4" xfId="91" xr:uid="{899E6FB0-9AB2-4770-A333-30425BB29C95}"/>
    <cellStyle name="60% - Accent3" xfId="29" builtinId="40" customBuiltin="1"/>
    <cellStyle name="60% - Accent3 2" xfId="54" xr:uid="{362A63CE-636E-41AB-ACE4-DC8CD687C660}"/>
    <cellStyle name="60% - Accent3 3" xfId="74" xr:uid="{1D44295F-9FAA-4325-844C-9822F15F286F}"/>
    <cellStyle name="60% - Accent3 4" xfId="94" xr:uid="{DD860476-0781-4EB0-B6ED-F41C9389FEE6}"/>
    <cellStyle name="60% - Accent4" xfId="33" builtinId="44" customBuiltin="1"/>
    <cellStyle name="60% - Accent4 2" xfId="57" xr:uid="{8C1C24F9-8047-4407-95C8-47FA5A6BFC53}"/>
    <cellStyle name="60% - Accent4 3" xfId="77" xr:uid="{5AABDE36-5582-4137-A767-ED675334F2A8}"/>
    <cellStyle name="60% - Accent4 4" xfId="97" xr:uid="{70480497-BE9E-4B7D-ADDE-10C475A82CF6}"/>
    <cellStyle name="60% - Accent5" xfId="37" builtinId="48" customBuiltin="1"/>
    <cellStyle name="60% - Accent5 2" xfId="60" xr:uid="{50C958B9-41B3-40AE-B454-34F2F7F29ED1}"/>
    <cellStyle name="60% - Accent5 3" xfId="80" xr:uid="{BBC85140-BD2A-461D-9218-612A3EDBD693}"/>
    <cellStyle name="60% - Accent5 4" xfId="100" xr:uid="{990E5B73-96B4-4EF4-89AC-D1E1675CB042}"/>
    <cellStyle name="60% - Accent6" xfId="41" builtinId="52" customBuiltin="1"/>
    <cellStyle name="60% - Accent6 2" xfId="63" xr:uid="{89330451-8D54-4097-A0AA-C4EA1961FBF4}"/>
    <cellStyle name="60% - Accent6 3" xfId="83" xr:uid="{164CC65F-187B-41DB-A429-0B62AF906798}"/>
    <cellStyle name="60% - Accent6 4" xfId="103" xr:uid="{2F266689-B5EC-414C-BA61-2C88C812FDA7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cel Built-in Normal" xfId="1" xr:uid="{00000000-0005-0000-0000-000031000000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 xr:uid="{0ADA89AE-45E6-4169-96D4-5AB9C992C2C1}"/>
    <cellStyle name="Normal 3" xfId="44" xr:uid="{DF7ECA72-610B-48D0-958F-9D44E2245068}"/>
    <cellStyle name="Normal 4" xfId="64" xr:uid="{D116F292-EFCB-4653-9BCD-BBEC62D13E28}"/>
    <cellStyle name="Normal 5" xfId="84" xr:uid="{A87A376E-8EBB-44CA-B40C-D9A6A16C0FEB}"/>
    <cellStyle name="Note 2" xfId="43" xr:uid="{76007CC1-FB07-4637-96A1-94E008EF1094}"/>
    <cellStyle name="Note 3" xfId="45" xr:uid="{C6A54579-6786-4EFB-8205-80EA7EDB6AEC}"/>
    <cellStyle name="Note 4" xfId="65" xr:uid="{EB7DAFCC-7B8A-43FF-ABA9-96B3C8334681}"/>
    <cellStyle name="Note 5" xfId="85" xr:uid="{BDDE681E-DBB1-4366-B9C5-3F07DBFDA479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zoomScale="85" zoomScaleNormal="85" workbookViewId="0">
      <selection activeCell="G27" sqref="G27"/>
    </sheetView>
  </sheetViews>
  <sheetFormatPr defaultColWidth="9.140625" defaultRowHeight="15"/>
  <cols>
    <col min="1" max="1" width="6.5703125" style="16"/>
    <col min="2" max="3" width="41.140625" style="16"/>
    <col min="4" max="5" width="25" style="16"/>
    <col min="6" max="6" width="39.7109375" style="16"/>
    <col min="7" max="7" width="31.85546875" style="16"/>
    <col min="8" max="8" width="15.7109375" style="16"/>
    <col min="9" max="9" width="41.140625" style="16"/>
    <col min="10" max="10" width="10.5703125" style="16"/>
    <col min="11" max="11" width="21.42578125" style="16"/>
    <col min="12" max="15" width="25" style="16"/>
    <col min="16" max="17" width="20.85546875" style="16"/>
    <col min="18" max="18" width="7.28515625" style="16"/>
    <col min="19" max="19" width="41.140625" style="16"/>
    <col min="20" max="20" width="13.140625" style="16"/>
    <col min="21" max="22" width="6.140625" style="16"/>
    <col min="23" max="24" width="9.5703125" style="16"/>
    <col min="25" max="25" width="6.140625" style="16"/>
    <col min="26" max="26" width="5" style="16"/>
    <col min="27" max="27" width="18.28515625" style="16"/>
    <col min="28" max="28" width="41.140625" style="16"/>
    <col min="29" max="16384" width="9.140625" style="16"/>
  </cols>
  <sheetData>
    <row r="1" spans="1:14">
      <c r="A1" s="21" t="s">
        <v>0</v>
      </c>
      <c r="B1" s="21" t="s">
        <v>1</v>
      </c>
      <c r="C1" s="21" t="s">
        <v>4</v>
      </c>
      <c r="D1" s="21" t="s">
        <v>5</v>
      </c>
      <c r="E1" s="21" t="s">
        <v>51</v>
      </c>
      <c r="F1" s="21" t="s">
        <v>11</v>
      </c>
      <c r="G1" s="21" t="s">
        <v>14</v>
      </c>
      <c r="H1" s="21" t="s">
        <v>15</v>
      </c>
      <c r="I1" s="21" t="s">
        <v>16</v>
      </c>
      <c r="J1" s="21" t="s">
        <v>19</v>
      </c>
      <c r="K1" s="21" t="s">
        <v>25</v>
      </c>
      <c r="L1" s="21" t="s">
        <v>50</v>
      </c>
      <c r="M1" s="21" t="s">
        <v>49</v>
      </c>
      <c r="N1" s="21" t="s">
        <v>48</v>
      </c>
    </row>
    <row r="2" spans="1:14" ht="26.25">
      <c r="A2" s="35">
        <v>211167</v>
      </c>
      <c r="B2" s="35" t="s">
        <v>59</v>
      </c>
      <c r="C2" s="36">
        <v>45391.729166666664</v>
      </c>
      <c r="D2" s="35" t="s">
        <v>47</v>
      </c>
      <c r="E2" s="35" t="s">
        <v>46</v>
      </c>
      <c r="F2" s="35" t="s">
        <v>60</v>
      </c>
      <c r="G2" s="35" t="s">
        <v>61</v>
      </c>
      <c r="H2" s="37">
        <v>0.5</v>
      </c>
      <c r="I2" s="35" t="s">
        <v>45</v>
      </c>
      <c r="J2" s="34"/>
      <c r="K2" s="23"/>
      <c r="L2" s="23"/>
      <c r="M2" s="23"/>
      <c r="N2" s="23"/>
    </row>
    <row r="3" spans="1:14" ht="26.25">
      <c r="A3" s="35">
        <v>211222</v>
      </c>
      <c r="B3" s="35" t="s">
        <v>62</v>
      </c>
      <c r="C3" s="36">
        <v>45452.729166666664</v>
      </c>
      <c r="D3" s="35" t="s">
        <v>47</v>
      </c>
      <c r="E3" s="35" t="s">
        <v>46</v>
      </c>
      <c r="F3" s="36">
        <v>45452.333310185182</v>
      </c>
      <c r="G3" s="36">
        <v>45452.43236111111</v>
      </c>
      <c r="H3" s="37">
        <v>4.1666666666666664E-2</v>
      </c>
      <c r="I3" s="35" t="s">
        <v>45</v>
      </c>
      <c r="J3" s="37">
        <v>3.8541666666666669E-2</v>
      </c>
      <c r="K3" s="23"/>
      <c r="L3" s="23"/>
      <c r="M3" s="23"/>
      <c r="N3" s="23"/>
    </row>
    <row r="4" spans="1:14" ht="26.25">
      <c r="A4" s="35">
        <v>211223</v>
      </c>
      <c r="B4" s="35" t="s">
        <v>56</v>
      </c>
      <c r="C4" s="36">
        <v>45452.729166666664</v>
      </c>
      <c r="D4" s="35" t="s">
        <v>63</v>
      </c>
      <c r="E4" s="35" t="s">
        <v>46</v>
      </c>
      <c r="F4" s="36">
        <v>45452.417546296296</v>
      </c>
      <c r="G4" s="36">
        <v>45452.586284722223</v>
      </c>
      <c r="H4" s="37">
        <v>3.125E-2</v>
      </c>
      <c r="I4" s="35" t="s">
        <v>45</v>
      </c>
      <c r="J4" s="37">
        <v>3.1516203703703706E-2</v>
      </c>
      <c r="K4" s="23"/>
      <c r="L4" s="23"/>
      <c r="M4" s="23"/>
      <c r="N4" s="23"/>
    </row>
    <row r="5" spans="1:14" ht="26.25">
      <c r="A5" s="35">
        <v>211228</v>
      </c>
      <c r="B5" s="35" t="s">
        <v>64</v>
      </c>
      <c r="C5" s="36">
        <v>45452.729166666664</v>
      </c>
      <c r="D5" s="35" t="s">
        <v>63</v>
      </c>
      <c r="E5" s="35" t="s">
        <v>46</v>
      </c>
      <c r="F5" s="36">
        <v>45452.627696759257</v>
      </c>
      <c r="G5" s="36">
        <v>45452.642685185187</v>
      </c>
      <c r="H5" s="34"/>
      <c r="I5" s="35" t="s">
        <v>58</v>
      </c>
      <c r="J5" s="34"/>
      <c r="K5" s="23"/>
      <c r="L5" s="23"/>
      <c r="M5" s="23"/>
      <c r="N5" s="23"/>
    </row>
    <row r="6" spans="1:14" ht="26.25">
      <c r="A6" s="35">
        <v>211211</v>
      </c>
      <c r="B6" s="35" t="s">
        <v>65</v>
      </c>
      <c r="C6" s="36">
        <v>45421.729166666664</v>
      </c>
      <c r="D6" s="35" t="s">
        <v>57</v>
      </c>
      <c r="E6" s="35" t="s">
        <v>46</v>
      </c>
      <c r="F6" s="36">
        <v>45391.612164351849</v>
      </c>
      <c r="G6" s="36">
        <v>45421.727696759262</v>
      </c>
      <c r="H6" s="37">
        <v>8.3333333333333329E-2</v>
      </c>
      <c r="I6" s="35" t="s">
        <v>45</v>
      </c>
      <c r="J6" s="37">
        <v>0.11292824074074075</v>
      </c>
      <c r="K6" s="23"/>
      <c r="L6" s="23"/>
      <c r="M6" s="23"/>
      <c r="N6" s="23"/>
    </row>
    <row r="7" spans="1:14">
      <c r="A7" s="25"/>
      <c r="B7" s="25"/>
      <c r="C7" s="25"/>
      <c r="D7" s="25"/>
      <c r="E7" s="25"/>
      <c r="F7" s="25"/>
      <c r="G7" s="25"/>
      <c r="H7" s="26"/>
      <c r="I7" s="25"/>
      <c r="J7" s="26"/>
      <c r="K7" s="23"/>
      <c r="L7" s="23"/>
      <c r="M7" s="23"/>
      <c r="N7" s="23"/>
    </row>
    <row r="8" spans="1:14">
      <c r="A8" s="25"/>
      <c r="B8" s="25"/>
      <c r="C8" s="25"/>
      <c r="D8" s="25"/>
      <c r="E8" s="25"/>
      <c r="F8" s="25"/>
      <c r="G8" s="25"/>
      <c r="H8" s="26"/>
      <c r="I8" s="25"/>
      <c r="J8" s="26"/>
      <c r="K8" s="23"/>
      <c r="L8" s="23"/>
      <c r="M8" s="23"/>
      <c r="N8" s="23"/>
    </row>
    <row r="9" spans="1:14">
      <c r="A9" s="25"/>
      <c r="B9" s="25"/>
      <c r="C9" s="25"/>
      <c r="D9" s="25"/>
      <c r="E9" s="25"/>
      <c r="F9" s="25"/>
      <c r="G9" s="25"/>
      <c r="H9" s="26"/>
      <c r="I9" s="25"/>
      <c r="J9" s="26"/>
      <c r="K9" s="22"/>
      <c r="L9" s="22"/>
      <c r="M9" s="22"/>
      <c r="N9" s="22"/>
    </row>
    <row r="10" spans="1:14">
      <c r="A10" s="25"/>
      <c r="B10" s="25"/>
      <c r="C10" s="25"/>
      <c r="D10" s="25"/>
      <c r="E10" s="25"/>
      <c r="F10" s="25"/>
      <c r="G10" s="25"/>
      <c r="H10" s="26"/>
      <c r="I10" s="25"/>
      <c r="J10" s="26"/>
      <c r="K10" s="18"/>
      <c r="L10" s="18"/>
      <c r="M10" s="18"/>
      <c r="N10" s="18"/>
    </row>
    <row r="11" spans="1:14">
      <c r="A11" s="25"/>
      <c r="B11" s="25"/>
      <c r="C11" s="25"/>
      <c r="D11" s="25"/>
      <c r="E11" s="25"/>
      <c r="F11" s="25"/>
      <c r="G11" s="25"/>
      <c r="H11" s="24"/>
      <c r="I11" s="25"/>
      <c r="J11" s="24"/>
      <c r="K11" s="18"/>
      <c r="L11" s="18"/>
      <c r="M11" s="18"/>
      <c r="N11" s="18"/>
    </row>
    <row r="12" spans="1:14">
      <c r="A12" s="20"/>
      <c r="B12" s="20"/>
      <c r="C12" s="20"/>
      <c r="D12" s="20"/>
      <c r="E12" s="20"/>
      <c r="F12" s="20"/>
      <c r="G12" s="20"/>
      <c r="H12" s="19"/>
      <c r="I12" s="20"/>
      <c r="J12" s="19"/>
      <c r="K12" s="18"/>
      <c r="L12" s="18"/>
      <c r="M12" s="18"/>
      <c r="N12" s="18"/>
    </row>
    <row r="13" spans="1:14">
      <c r="A13" s="20"/>
      <c r="B13" s="20"/>
      <c r="C13" s="20"/>
      <c r="D13" s="20"/>
      <c r="E13" s="20"/>
      <c r="F13" s="20"/>
      <c r="G13" s="20"/>
      <c r="H13" s="19"/>
      <c r="I13" s="20"/>
      <c r="J13" s="19"/>
      <c r="K13" s="18"/>
      <c r="L13" s="18"/>
      <c r="M13" s="18"/>
      <c r="N13" s="18"/>
    </row>
    <row r="14" spans="1:14">
      <c r="A14" s="20"/>
      <c r="B14" s="20"/>
      <c r="C14" s="20"/>
      <c r="D14" s="20"/>
      <c r="E14" s="20"/>
      <c r="F14" s="20"/>
      <c r="G14" s="20"/>
      <c r="H14" s="19"/>
      <c r="I14" s="20"/>
      <c r="J14" s="19"/>
      <c r="K14" s="18"/>
      <c r="L14" s="18"/>
      <c r="M14" s="18"/>
      <c r="N14" s="18"/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"/>
  <sheetViews>
    <sheetView zoomScale="90" zoomScaleNormal="90" workbookViewId="0">
      <selection activeCell="G1" sqref="G1"/>
    </sheetView>
  </sheetViews>
  <sheetFormatPr defaultColWidth="9.140625" defaultRowHeight="15"/>
  <cols>
    <col min="1" max="1" width="6.5703125" style="16"/>
    <col min="2" max="3" width="41.140625" style="16"/>
    <col min="4" max="5" width="25" style="16"/>
    <col min="6" max="6" width="39.7109375" style="16"/>
    <col min="7" max="7" width="31.85546875" style="16"/>
    <col min="8" max="8" width="15.7109375" style="16"/>
    <col min="9" max="9" width="41.140625" style="16"/>
    <col min="10" max="10" width="12.7109375" style="16"/>
    <col min="11" max="11" width="21.42578125" style="16"/>
    <col min="12" max="14" width="25" style="16"/>
    <col min="15" max="15" width="11.85546875" style="16"/>
    <col min="16" max="17" width="20.85546875" style="16"/>
    <col min="18" max="18" width="7.28515625" style="16"/>
    <col min="19" max="19" width="41.140625" style="16"/>
    <col min="20" max="20" width="13.140625" style="16"/>
    <col min="21" max="22" width="6.140625" style="16"/>
    <col min="23" max="24" width="9.5703125" style="16"/>
    <col min="25" max="25" width="6.140625" style="16"/>
    <col min="26" max="26" width="5" style="16"/>
    <col min="27" max="27" width="18.28515625" style="16"/>
    <col min="28" max="28" width="41.140625" style="16"/>
    <col min="29" max="16384" width="9.140625" style="16"/>
  </cols>
  <sheetData>
    <row r="1" spans="1:28" ht="24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17" t="s">
        <v>16</v>
      </c>
      <c r="R1" s="17" t="s">
        <v>17</v>
      </c>
      <c r="S1" s="17" t="s">
        <v>18</v>
      </c>
      <c r="T1" s="17" t="s">
        <v>19</v>
      </c>
      <c r="U1" s="17" t="s">
        <v>20</v>
      </c>
      <c r="V1" s="17" t="s">
        <v>21</v>
      </c>
      <c r="W1" s="17" t="s">
        <v>22</v>
      </c>
      <c r="X1" s="17" t="s">
        <v>23</v>
      </c>
      <c r="Y1" s="17" t="s">
        <v>24</v>
      </c>
      <c r="Z1" s="17" t="s">
        <v>25</v>
      </c>
      <c r="AA1" s="17" t="s">
        <v>26</v>
      </c>
      <c r="AB1" s="17" t="s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29"/>
  <sheetViews>
    <sheetView tabSelected="1" topLeftCell="A7" workbookViewId="0">
      <selection activeCell="C6" sqref="C6"/>
    </sheetView>
  </sheetViews>
  <sheetFormatPr defaultColWidth="9.140625" defaultRowHeight="15"/>
  <cols>
    <col min="1" max="1" width="5.28515625" style="1" customWidth="1"/>
    <col min="2" max="2" width="38.140625" style="2" customWidth="1"/>
    <col min="3" max="3" width="20" style="2" customWidth="1"/>
    <col min="4" max="4" width="13.28515625" style="2" customWidth="1"/>
    <col min="5" max="5" width="9.85546875" style="2" customWidth="1"/>
    <col min="6" max="7" width="9.140625" style="2"/>
    <col min="8" max="8" width="16.85546875" style="3" customWidth="1"/>
    <col min="9" max="10" width="11.5703125" style="3" customWidth="1"/>
    <col min="11" max="12" width="9.140625" style="2"/>
    <col min="13" max="13" width="16.85546875" style="2" customWidth="1"/>
    <col min="14" max="16384" width="9.140625" style="2"/>
  </cols>
  <sheetData>
    <row r="2" spans="1:13" ht="33.75" customHeight="1">
      <c r="A2" s="31" t="s">
        <v>66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20.100000000000001" customHeight="1">
      <c r="A3" s="4"/>
      <c r="B3" s="5" t="s">
        <v>52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0.100000000000001" customHeight="1">
      <c r="A4" s="4"/>
      <c r="B4" s="5" t="s">
        <v>53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0.100000000000001" customHeight="1">
      <c r="A5" s="4"/>
      <c r="B5" s="5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0.100000000000001" customHeight="1">
      <c r="A6" s="4"/>
      <c r="B6" s="5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20.100000000000001" customHeight="1">
      <c r="A7" s="6" t="s">
        <v>29</v>
      </c>
      <c r="B7" s="5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4.25" customHeight="1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0.100000000000001" customHeight="1">
      <c r="A9" s="29" t="s">
        <v>30</v>
      </c>
      <c r="B9" s="29" t="s">
        <v>31</v>
      </c>
      <c r="C9" s="29" t="s">
        <v>32</v>
      </c>
      <c r="D9" s="30" t="s">
        <v>33</v>
      </c>
      <c r="E9" s="30"/>
      <c r="F9" s="30"/>
      <c r="G9" s="30"/>
      <c r="H9" s="30"/>
      <c r="I9" s="30"/>
      <c r="J9" s="30" t="s">
        <v>34</v>
      </c>
      <c r="K9" s="30"/>
      <c r="L9" s="30"/>
      <c r="M9" s="30"/>
    </row>
    <row r="10" spans="1:13" ht="24.95" customHeight="1">
      <c r="A10" s="30"/>
      <c r="B10" s="30"/>
      <c r="C10" s="30"/>
      <c r="D10" s="7" t="s">
        <v>35</v>
      </c>
      <c r="E10" s="7" t="s">
        <v>36</v>
      </c>
      <c r="F10" s="7" t="s">
        <v>37</v>
      </c>
      <c r="G10" s="7" t="s">
        <v>38</v>
      </c>
      <c r="H10" s="8" t="s">
        <v>15</v>
      </c>
      <c r="I10" s="8" t="s">
        <v>19</v>
      </c>
      <c r="J10" s="8" t="s">
        <v>35</v>
      </c>
      <c r="K10" s="7" t="s">
        <v>39</v>
      </c>
      <c r="L10" s="7" t="s">
        <v>37</v>
      </c>
      <c r="M10" s="7" t="s">
        <v>15</v>
      </c>
    </row>
    <row r="11" spans="1:13" ht="24.95" customHeight="1">
      <c r="A11" s="9">
        <v>1</v>
      </c>
      <c r="B11" s="20" t="s">
        <v>46</v>
      </c>
      <c r="C11" s="10">
        <f>SUM($D$11,$J$11)</f>
        <v>5</v>
      </c>
      <c r="D11" s="11">
        <f>COUNTIF(Task!$E$2:$E$775,B11)</f>
        <v>5</v>
      </c>
      <c r="E11" s="11">
        <f>D11-F11</f>
        <v>5</v>
      </c>
      <c r="F11" s="11">
        <f>SUMIF(Task!$G$15:$G$775,B11,Task!$AC$2:$AC$775)</f>
        <v>0</v>
      </c>
      <c r="G11" s="11">
        <v>0</v>
      </c>
      <c r="H11" s="12">
        <f>SUMIF(Task!E2:E25,B11,Task!H1:H25)</f>
        <v>0.57291666666666663</v>
      </c>
      <c r="I11" s="12">
        <f>SUMIF(Task!$E$1:$E$775,B11,Task!$J$1:$J$775)</f>
        <v>0.18298611111111113</v>
      </c>
      <c r="J11" s="11">
        <f>COUNTIF(Inprocess!$G$5:$G$923,B11)</f>
        <v>0</v>
      </c>
      <c r="K11" s="11">
        <f>J11-L11</f>
        <v>0</v>
      </c>
      <c r="L11" s="11">
        <f>SUMIF(Inprocess!$G$5:$G$923,B11,Inprocess!$AC$2:$AC$923)</f>
        <v>0</v>
      </c>
      <c r="M11" s="12">
        <f>SUMIF(Inprocess!$G$5:$G$923,B11,Inprocess!$P$5:$P$923)</f>
        <v>0</v>
      </c>
    </row>
    <row r="13" spans="1:13">
      <c r="A13" s="13" t="s">
        <v>40</v>
      </c>
    </row>
    <row r="14" spans="1:13" ht="20.25" customHeight="1">
      <c r="A14" s="14" t="s">
        <v>30</v>
      </c>
      <c r="B14" s="33" t="s">
        <v>1</v>
      </c>
      <c r="C14" s="33"/>
      <c r="D14" s="33" t="s">
        <v>41</v>
      </c>
      <c r="E14" s="33"/>
      <c r="F14" s="33"/>
      <c r="G14" s="33"/>
      <c r="H14" s="33"/>
      <c r="I14" s="33"/>
      <c r="J14" s="33"/>
      <c r="K14" s="33"/>
      <c r="L14" s="33"/>
      <c r="M14" s="33"/>
    </row>
    <row r="15" spans="1:13" ht="41.25" customHeight="1">
      <c r="A15" s="9">
        <v>1</v>
      </c>
      <c r="B15" s="27"/>
      <c r="C15" s="27"/>
      <c r="D15" s="28"/>
      <c r="E15" s="28"/>
      <c r="F15" s="28"/>
      <c r="G15" s="28"/>
      <c r="H15" s="28"/>
      <c r="I15" s="28"/>
      <c r="J15" s="28"/>
      <c r="K15" s="28"/>
      <c r="L15" s="28"/>
      <c r="M15" s="28"/>
    </row>
    <row r="16" spans="1:13" ht="45" customHeight="1">
      <c r="A16" s="9">
        <v>2</v>
      </c>
      <c r="B16" s="27"/>
      <c r="C16" s="27"/>
      <c r="D16" s="28"/>
      <c r="E16" s="28"/>
      <c r="F16" s="28"/>
      <c r="G16" s="28"/>
      <c r="H16" s="28"/>
      <c r="I16" s="28"/>
      <c r="J16" s="28"/>
      <c r="K16" s="28"/>
      <c r="L16" s="28"/>
      <c r="M16" s="28"/>
    </row>
    <row r="18" spans="1:2" ht="15.75">
      <c r="A18" s="6" t="s">
        <v>42</v>
      </c>
    </row>
    <row r="19" spans="1:2">
      <c r="B19" s="2" t="s">
        <v>54</v>
      </c>
    </row>
    <row r="20" spans="1:2">
      <c r="A20"/>
      <c r="B20" s="2" t="s">
        <v>55</v>
      </c>
    </row>
    <row r="21" spans="1:2">
      <c r="A21" s="15"/>
    </row>
    <row r="22" spans="1:2">
      <c r="A22" s="15"/>
    </row>
    <row r="28" spans="1:2" ht="15.75">
      <c r="A28" s="6" t="s">
        <v>44</v>
      </c>
    </row>
    <row r="29" spans="1:2">
      <c r="B29" s="2" t="s">
        <v>43</v>
      </c>
    </row>
  </sheetData>
  <sortState xmlns:xlrd2="http://schemas.microsoft.com/office/spreadsheetml/2017/richdata2" ref="B11:M11">
    <sortCondition descending="1" ref="D11"/>
  </sortState>
  <mergeCells count="12">
    <mergeCell ref="A2:M2"/>
    <mergeCell ref="D9:I9"/>
    <mergeCell ref="J9:M9"/>
    <mergeCell ref="B14:C14"/>
    <mergeCell ref="D14:M14"/>
    <mergeCell ref="B15:C15"/>
    <mergeCell ref="D15:M15"/>
    <mergeCell ref="B16:C16"/>
    <mergeCell ref="D16:M16"/>
    <mergeCell ref="A9:A10"/>
    <mergeCell ref="B9:B10"/>
    <mergeCell ref="C9:C10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Task</vt:lpstr>
      <vt:lpstr>Inprocess</vt:lpstr>
      <vt:lpstr>Báo cáo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Tran Quang Quyet</cp:lastModifiedBy>
  <cp:lastPrinted>2024-04-22T02:41:00Z</cp:lastPrinted>
  <dcterms:created xsi:type="dcterms:W3CDTF">2024-01-21T15:46:00Z</dcterms:created>
  <dcterms:modified xsi:type="dcterms:W3CDTF">2024-09-06T08:29:54Z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2B7FD51412E847AF8172BCCE0D16C0C0_12</vt:lpwstr>
  </property>
  <property fmtid="{D5CDD505-2E9C-101B-9397-08002B2CF9AE}" pid="3" name="KSOProductBuildVer">
    <vt:lpwstr>1033-12.2.0.17153</vt:lpwstr>
  </property>
</Properties>
</file>